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fvgplus.sharepoint.com/sites/FRIE/Documenti condivisi/RIUNIONI/TORTE E STATISTICHE/2023/"/>
    </mc:Choice>
  </mc:AlternateContent>
  <xr:revisionPtr revIDLastSave="4" documentId="8_{05DCF1EF-F811-4646-A6A7-10A5AAFCE9FE}" xr6:coauthVersionLast="47" xr6:coauthVersionMax="47" xr10:uidLastSave="{F406014D-FE99-4F47-995E-20FBA9742BEA}"/>
  <bookViews>
    <workbookView xWindow="-120" yWindow="-120" windowWidth="29040" windowHeight="15720" xr2:uid="{C99401F1-7D08-44A1-B920-244EF1BAD8D3}"/>
  </bookViews>
  <sheets>
    <sheet name="Foglio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K12" i="1"/>
  <c r="I12" i="1"/>
  <c r="H8" i="1" s="1"/>
  <c r="G12" i="1"/>
  <c r="E12" i="1"/>
  <c r="D10" i="1" s="1"/>
  <c r="C12" i="1"/>
  <c r="D11" i="1"/>
  <c r="L7" i="1"/>
  <c r="H7" i="1"/>
  <c r="L6" i="1"/>
  <c r="D6" i="1"/>
  <c r="H6" i="1" l="1"/>
  <c r="D9" i="1"/>
  <c r="H9" i="1"/>
  <c r="D7" i="1"/>
  <c r="D8" i="1"/>
</calcChain>
</file>

<file path=xl/sharedStrings.xml><?xml version="1.0" encoding="utf-8"?>
<sst xmlns="http://schemas.openxmlformats.org/spreadsheetml/2006/main" count="38" uniqueCount="25">
  <si>
    <t>ISTITUTI (1)</t>
  </si>
  <si>
    <t>PROVINCE (2)</t>
  </si>
  <si>
    <t>LEGGI (3)</t>
  </si>
  <si>
    <t xml:space="preserve">ISTITUTI </t>
  </si>
  <si>
    <t>N.</t>
  </si>
  <si>
    <t>%</t>
  </si>
  <si>
    <t>Importi</t>
  </si>
  <si>
    <t xml:space="preserve">PROVINCIA </t>
  </si>
  <si>
    <t>PRODOTTO</t>
  </si>
  <si>
    <t>CONVENZIONATI</t>
  </si>
  <si>
    <t>Mutui</t>
  </si>
  <si>
    <t>INVESTIMENTO</t>
  </si>
  <si>
    <t>CassaCentrale</t>
  </si>
  <si>
    <t>PN</t>
  </si>
  <si>
    <t>Investimento</t>
  </si>
  <si>
    <t>CiviBank</t>
  </si>
  <si>
    <t>UD</t>
  </si>
  <si>
    <t xml:space="preserve">Liquidità </t>
  </si>
  <si>
    <t xml:space="preserve">Intesa SanPaolo </t>
  </si>
  <si>
    <t>GO</t>
  </si>
  <si>
    <t>ICCREA</t>
  </si>
  <si>
    <t>TS</t>
  </si>
  <si>
    <t>Unicredit</t>
  </si>
  <si>
    <t>Credit Agricole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</si>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</sst>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3" fontId="2" fillId="0" borderId="4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10" xfId="1" applyNumberFormat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3" fontId="2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</cellXfs>
  <cellStyles count="2">
    <cellStyle name="Normale" xfId="0" builtinId="0"/>
    <cellStyle name="Normale 2" xfId="1" xr:uid="{04E8DD29-587D-41FF-9F31-32EE71614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cap="none" baseline="0"/>
              <a:t>Concessioni per Istituti</a:t>
            </a:r>
          </a:p>
        </c:rich>
      </c:tx>
      <c:layout>
        <c:manualLayout>
          <c:xMode val="edge"/>
          <c:yMode val="edge"/>
          <c:x val="0.22187164657515157"/>
          <c:y val="4.178405890917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148909483659675E-2"/>
          <c:y val="0.25989132527877473"/>
          <c:w val="0.77765498339256278"/>
          <c:h val="0.63602104426928086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5F-43D9-8B8F-41B5F312AE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5F-43D9-8B8F-41B5F312AE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45F-43D9-8B8F-41B5F312AE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45F-43D9-8B8F-41B5F312AE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45F-43D9-8B8F-41B5F312AE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45F-43D9-8B8F-41B5F312AE02}"/>
              </c:ext>
            </c:extLst>
          </c:dPt>
          <c:dLbls>
            <c:dLbl>
              <c:idx val="0"/>
              <c:layout>
                <c:manualLayout>
                  <c:x val="-0.10952380952380952"/>
                  <c:y val="-0.18048502151964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6507936507938"/>
                      <c:h val="0.17874803083025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5F-43D9-8B8F-41B5F312AE02}"/>
                </c:ext>
              </c:extLst>
            </c:dLbl>
            <c:dLbl>
              <c:idx val="1"/>
              <c:layout>
                <c:manualLayout>
                  <c:x val="-4.7619047619047623E-2"/>
                  <c:y val="-0.14890014275370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5F-43D9-8B8F-41B5F312AE02}"/>
                </c:ext>
              </c:extLst>
            </c:dLbl>
            <c:dLbl>
              <c:idx val="2"/>
              <c:layout>
                <c:manualLayout>
                  <c:x val="0.36578171091445422"/>
                  <c:y val="0.523406562406959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5F-43D9-8B8F-41B5F312AE02}"/>
                </c:ext>
              </c:extLst>
            </c:dLbl>
            <c:dLbl>
              <c:idx val="3"/>
              <c:layout>
                <c:manualLayout>
                  <c:x val="7.301587301587302E-2"/>
                  <c:y val="-3.1584878765937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5F-43D9-8B8F-41B5F312AE02}"/>
                </c:ext>
              </c:extLst>
            </c:dLbl>
            <c:dLbl>
              <c:idx val="4"/>
              <c:layout>
                <c:manualLayout>
                  <c:x val="0.20353982300884957"/>
                  <c:y val="0.73096433715454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5F-43D9-8B8F-41B5F312AE02}"/>
                </c:ext>
              </c:extLst>
            </c:dLbl>
            <c:dLbl>
              <c:idx val="5"/>
              <c:layout>
                <c:manualLayout>
                  <c:x val="0.3834808259587022"/>
                  <c:y val="0.712915835002582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5F-43D9-8B8F-41B5F312AE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Foglio2!$B$6:$B$11</c:f>
              <c:strCache>
                <c:ptCount val="6"/>
                <c:pt idx="0">
                  <c:v>CassaCentrale</c:v>
                </c:pt>
                <c:pt idx="1">
                  <c:v>CiviBank</c:v>
                </c:pt>
                <c:pt idx="2">
                  <c:v>Intesa SanPaolo </c:v>
                </c:pt>
                <c:pt idx="3">
                  <c:v>ICCREA</c:v>
                </c:pt>
                <c:pt idx="4">
                  <c:v>Unicredit</c:v>
                </c:pt>
                <c:pt idx="5">
                  <c:v>Credit Agricole</c:v>
                </c:pt>
              </c:strCache>
            </c:strRef>
          </c:cat>
          <c:val>
            <c:numRef>
              <c:f>Foglio2!$E$6:$E$11</c:f>
              <c:numCache>
                <c:formatCode>#,##0.00</c:formatCode>
                <c:ptCount val="6"/>
                <c:pt idx="0">
                  <c:v>11219000</c:v>
                </c:pt>
                <c:pt idx="1">
                  <c:v>8955654</c:v>
                </c:pt>
                <c:pt idx="2">
                  <c:v>0</c:v>
                </c:pt>
                <c:pt idx="3">
                  <c:v>5393000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5F-43D9-8B8F-41B5F312AE0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it-IT" sz="1600" b="1" i="0" u="none" strike="noStrike" kern="1200" cap="all" baseline="0">
                <a:solidFill>
                  <a:srgbClr val="44546A"/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kern="1200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c</a:t>
            </a:r>
            <a:r>
              <a:rPr lang="it-IT" sz="1600" b="1" i="0" u="none" strike="noStrike" kern="1200" cap="none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oncessioni per provincia</a:t>
            </a:r>
            <a:endParaRPr lang="it-IT" sz="1600" b="1" i="0" u="none" strike="noStrike" kern="1200" baseline="0">
              <a:solidFill>
                <a:srgbClr val="44546A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it-IT" sz="1600" b="1" i="0" u="none" strike="noStrike" kern="1200" cap="all" baseline="0">
              <a:solidFill>
                <a:srgbClr val="44546A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258-4BAF-9C50-F6BFA2DA0A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258-4BAF-9C50-F6BFA2DA0A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258-4BAF-9C50-F6BFA2DA0A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258-4BAF-9C50-F6BFA2DA0A5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58-4BAF-9C50-F6BFA2DA0A5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58-4BAF-9C50-F6BFA2DA0A5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58-4BAF-9C50-F6BFA2DA0A5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58-4BAF-9C50-F6BFA2DA0A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Foglio2!$F$6:$F$9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Foglio2!$I$6:$I$9</c:f>
              <c:numCache>
                <c:formatCode>#,##0.00</c:formatCode>
                <c:ptCount val="4"/>
                <c:pt idx="0">
                  <c:v>4682554</c:v>
                </c:pt>
                <c:pt idx="1">
                  <c:v>15558080</c:v>
                </c:pt>
                <c:pt idx="2">
                  <c:v>2464150</c:v>
                </c:pt>
                <c:pt idx="3">
                  <c:v>2862870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58-4BAF-9C50-F6BFA2DA0A5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Concessioni per prodotto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3D5-4EF8-BDE7-70EE2C0746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3D5-4EF8-BDE7-70EE2C0746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13012928191653"/>
                      <c:h val="0.109257581259672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3D5-4EF8-BDE7-70EE2C0746A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3D5-4EF8-BDE7-70EE2C0746A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Foglio2!$J$6:$J$7</c:f>
              <c:strCache>
                <c:ptCount val="2"/>
                <c:pt idx="0">
                  <c:v>Investimento</c:v>
                </c:pt>
                <c:pt idx="1">
                  <c:v>Liquidità </c:v>
                </c:pt>
              </c:strCache>
            </c:strRef>
          </c:cat>
          <c:val>
            <c:numRef>
              <c:f>Foglio2!$M$6:$M$7</c:f>
              <c:numCache>
                <c:formatCode>#,##0.00</c:formatCode>
                <c:ptCount val="2"/>
                <c:pt idx="0">
                  <c:v>23787654</c:v>
                </c:pt>
                <c:pt idx="1">
                  <c:v>1780000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5-4EF8-BDE7-70EE2C0746A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cap="none" baseline="0"/>
              <a:t>Concessioni per Istituti</a:t>
            </a:r>
          </a:p>
        </c:rich>
      </c:tx>
      <c:layout>
        <c:manualLayout>
          <c:xMode val="edge"/>
          <c:yMode val="edge"/>
          <c:x val="0.22187164657515157"/>
          <c:y val="4.178405890917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148909483659675E-2"/>
          <c:y val="0.25989132527877473"/>
          <c:w val="0.77765498339256278"/>
          <c:h val="0.63602104426928086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407-4B8F-84BD-A37FB38BB8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407-4B8F-84BD-A37FB38BB8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407-4B8F-84BD-A37FB38BB8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407-4B8F-84BD-A37FB38BB8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407-4B8F-84BD-A37FB38BB8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407-4B8F-84BD-A37FB38BB8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407-4B8F-84BD-A37FB38BB852}"/>
              </c:ext>
            </c:extLst>
          </c:dPt>
          <c:dLbls>
            <c:dLbl>
              <c:idx val="0"/>
              <c:layout>
                <c:manualLayout>
                  <c:x val="-0.10952380952380952"/>
                  <c:y val="-0.18048502151964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6507936507938"/>
                      <c:h val="0.17874803083025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07-4B8F-84BD-A37FB38BB852}"/>
                </c:ext>
              </c:extLst>
            </c:dLbl>
            <c:dLbl>
              <c:idx val="1"/>
              <c:layout>
                <c:manualLayout>
                  <c:x val="-4.7619047619047623E-2"/>
                  <c:y val="-0.14890014275370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07-4B8F-84BD-A37FB38BB852}"/>
                </c:ext>
              </c:extLst>
            </c:dLbl>
            <c:dLbl>
              <c:idx val="2"/>
              <c:layout>
                <c:manualLayout>
                  <c:x val="0.36578171091445422"/>
                  <c:y val="0.523406562406959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7-4B8F-84BD-A37FB38BB852}"/>
                </c:ext>
              </c:extLst>
            </c:dLbl>
            <c:dLbl>
              <c:idx val="3"/>
              <c:layout>
                <c:manualLayout>
                  <c:x val="7.301587301587302E-2"/>
                  <c:y val="-3.1584878765937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7-4B8F-84BD-A37FB38BB8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07-4B8F-84BD-A37FB38BB852}"/>
                </c:ext>
              </c:extLst>
            </c:dLbl>
            <c:dLbl>
              <c:idx val="5"/>
              <c:layout>
                <c:manualLayout>
                  <c:x val="0.20353982300884957"/>
                  <c:y val="0.73096433715454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07-4B8F-84BD-A37FB38BB852}"/>
                </c:ext>
              </c:extLst>
            </c:dLbl>
            <c:dLbl>
              <c:idx val="6"/>
              <c:layout>
                <c:manualLayout>
                  <c:x val="0.3834808259587022"/>
                  <c:y val="0.712915835002582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07-4B8F-84BD-A37FB38BB8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[1]Foglio2!$B$6:$B$12</c:f>
              <c:strCache>
                <c:ptCount val="7"/>
                <c:pt idx="0">
                  <c:v>CassaCentrale</c:v>
                </c:pt>
                <c:pt idx="1">
                  <c:v>CiviBank</c:v>
                </c:pt>
                <c:pt idx="2">
                  <c:v>Intesa SanPaolo </c:v>
                </c:pt>
                <c:pt idx="3">
                  <c:v>ICCREA</c:v>
                </c:pt>
                <c:pt idx="4">
                  <c:v>BCC Financing</c:v>
                </c:pt>
                <c:pt idx="5">
                  <c:v>Unicredit</c:v>
                </c:pt>
                <c:pt idx="6">
                  <c:v>Credit Agricole</c:v>
                </c:pt>
              </c:strCache>
            </c:strRef>
          </c:cat>
          <c:val>
            <c:numRef>
              <c:f>[1]Foglio2!$E$6:$E$12</c:f>
              <c:numCache>
                <c:formatCode>General</c:formatCode>
                <c:ptCount val="7"/>
                <c:pt idx="0">
                  <c:v>11219000</c:v>
                </c:pt>
                <c:pt idx="1">
                  <c:v>8955654</c:v>
                </c:pt>
                <c:pt idx="2">
                  <c:v>0</c:v>
                </c:pt>
                <c:pt idx="3">
                  <c:v>5393000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07-4B8F-84BD-A37FB38BB85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it-IT" sz="1600" b="1" i="0" u="none" strike="noStrike" kern="1200" cap="all" baseline="0">
                <a:solidFill>
                  <a:srgbClr val="44546A"/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kern="1200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c</a:t>
            </a:r>
            <a:r>
              <a:rPr lang="it-IT" sz="1600" b="1" i="0" u="none" strike="noStrike" kern="1200" cap="none" baseline="0">
                <a:solidFill>
                  <a:srgbClr val="44546A"/>
                </a:solidFill>
                <a:latin typeface="+mn-lt"/>
                <a:ea typeface="+mn-ea"/>
                <a:cs typeface="+mn-cs"/>
              </a:rPr>
              <a:t>oncessioni per provincia</a:t>
            </a:r>
            <a:endParaRPr lang="it-IT" sz="1600" b="1" i="0" u="none" strike="noStrike" kern="1200" baseline="0">
              <a:solidFill>
                <a:srgbClr val="44546A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it-IT" sz="1600" b="1" i="0" u="none" strike="noStrike" kern="1200" cap="all" baseline="0">
              <a:solidFill>
                <a:srgbClr val="44546A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267-4F28-868B-EA49404A2E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267-4F28-868B-EA49404A2E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267-4F28-868B-EA49404A2E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267-4F28-868B-EA49404A2E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67-4F28-868B-EA49404A2E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67-4F28-868B-EA49404A2E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67-4F28-868B-EA49404A2E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67-4F28-868B-EA49404A2E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[1]Foglio2!$F$6:$F$9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[1]Foglio2!$I$6:$I$9</c:f>
              <c:numCache>
                <c:formatCode>General</c:formatCode>
                <c:ptCount val="4"/>
                <c:pt idx="0">
                  <c:v>4682554</c:v>
                </c:pt>
                <c:pt idx="1">
                  <c:v>15558080</c:v>
                </c:pt>
                <c:pt idx="2">
                  <c:v>2464150</c:v>
                </c:pt>
                <c:pt idx="3">
                  <c:v>2862870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67-4F28-868B-EA49404A2E5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Concessioni per prodotto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846-4E95-A07F-40DBE3BB4A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846-4E95-A07F-40DBE3BB4A0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13012928191653"/>
                      <c:h val="0.109257581259672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846-4E95-A07F-40DBE3BB4A0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846-4E95-A07F-40DBE3BB4A0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[1]Foglio2!$J$6:$J$7</c:f>
              <c:strCache>
                <c:ptCount val="2"/>
                <c:pt idx="0">
                  <c:v>Investimento</c:v>
                </c:pt>
                <c:pt idx="1">
                  <c:v>Liquidità </c:v>
                </c:pt>
              </c:strCache>
            </c:strRef>
          </c:cat>
          <c:val>
            <c:numRef>
              <c:f>[1]Foglio2!$M$6:$M$7</c:f>
              <c:numCache>
                <c:formatCode>General</c:formatCode>
                <c:ptCount val="2"/>
                <c:pt idx="0">
                  <c:v>23787654</c:v>
                </c:pt>
                <c:pt idx="1">
                  <c:v>1780000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6-4E95-A07F-40DBE3BB4A0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23811</xdr:rowOff>
    </xdr:from>
    <xdr:to>
      <xdr:col>4</xdr:col>
      <xdr:colOff>790575</xdr:colOff>
      <xdr:row>30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33FD214-30A0-4FB1-B99D-5CF71BB4B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</xdr:colOff>
      <xdr:row>13</xdr:row>
      <xdr:rowOff>52387</xdr:rowOff>
    </xdr:from>
    <xdr:to>
      <xdr:col>9</xdr:col>
      <xdr:colOff>352425</xdr:colOff>
      <xdr:row>30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0F6DF7E-087C-47F2-BF47-BC055864A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404812</xdr:colOff>
      <xdr:row>13</xdr:row>
      <xdr:rowOff>33336</xdr:rowOff>
    </xdr:from>
    <xdr:to>
      <xdr:col>14</xdr:col>
      <xdr:colOff>95250</xdr:colOff>
      <xdr:row>29</xdr:row>
      <xdr:rowOff>171449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EEB3C3E-1A3F-49A2-B444-5A62C6176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13</xdr:row>
      <xdr:rowOff>23811</xdr:rowOff>
    </xdr:from>
    <xdr:to>
      <xdr:col>4</xdr:col>
      <xdr:colOff>790575</xdr:colOff>
      <xdr:row>30</xdr:row>
      <xdr:rowOff>28574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93134CE-A6B3-4FB6-9104-22CE1AD68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90487</xdr:colOff>
      <xdr:row>13</xdr:row>
      <xdr:rowOff>52387</xdr:rowOff>
    </xdr:from>
    <xdr:to>
      <xdr:col>9</xdr:col>
      <xdr:colOff>352425</xdr:colOff>
      <xdr:row>30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C251AEC-63C7-41E0-8B7D-BD17295C8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404812</xdr:colOff>
      <xdr:row>13</xdr:row>
      <xdr:rowOff>33336</xdr:rowOff>
    </xdr:from>
    <xdr:to>
      <xdr:col>14</xdr:col>
      <xdr:colOff>95250</xdr:colOff>
      <xdr:row>29</xdr:row>
      <xdr:rowOff>171449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58A551A-B53B-429C-8782-17BAC5859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vgplus.sharepoint.com/sites/FRIE/Documenti%20condivisi/RIUNIONI/TORTE%20E%20STATISTICHE/2023/FOGLIO%20LAVOROattivit&#224;FREIE_06_2023.xls.xlsx" TargetMode="External"/><Relationship Id="rId1" Type="http://schemas.openxmlformats.org/officeDocument/2006/relationships/externalLinkPath" Target="FOGLIO%20LAVOROattivit&#224;FREIE_06_2023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PRODOTTO"/>
      <sheetName val="provincia"/>
      <sheetName val="per banca"/>
      <sheetName val="Foglio2"/>
    </sheetNames>
    <sheetDataSet>
      <sheetData sheetId="0"/>
      <sheetData sheetId="1"/>
      <sheetData sheetId="2"/>
      <sheetData sheetId="3"/>
      <sheetData sheetId="4">
        <row r="6">
          <cell r="B6" t="str">
            <v>CassaCentrale</v>
          </cell>
          <cell r="E6">
            <v>11219000</v>
          </cell>
          <cell r="F6" t="str">
            <v>PN</v>
          </cell>
          <cell r="I6">
            <v>4682554</v>
          </cell>
          <cell r="J6" t="str">
            <v>Investimento</v>
          </cell>
          <cell r="M6">
            <v>23787654</v>
          </cell>
        </row>
        <row r="7">
          <cell r="B7" t="str">
            <v>CiviBank</v>
          </cell>
          <cell r="E7">
            <v>8955654</v>
          </cell>
          <cell r="F7" t="str">
            <v>UD</v>
          </cell>
          <cell r="I7">
            <v>15558080</v>
          </cell>
          <cell r="J7" t="str">
            <v xml:space="preserve">Liquidità </v>
          </cell>
          <cell r="M7">
            <v>1780000</v>
          </cell>
        </row>
        <row r="8">
          <cell r="B8" t="str">
            <v xml:space="preserve">Intesa SanPaolo </v>
          </cell>
          <cell r="E8">
            <v>0</v>
          </cell>
          <cell r="F8" t="str">
            <v>GO</v>
          </cell>
          <cell r="I8">
            <v>2464150</v>
          </cell>
        </row>
        <row r="9">
          <cell r="B9" t="str">
            <v>ICCREA</v>
          </cell>
          <cell r="E9">
            <v>5393000</v>
          </cell>
          <cell r="F9" t="str">
            <v>TS</v>
          </cell>
          <cell r="I9">
            <v>2862870</v>
          </cell>
        </row>
        <row r="10">
          <cell r="B10" t="str">
            <v>BCC Financing</v>
          </cell>
          <cell r="E10">
            <v>0</v>
          </cell>
        </row>
        <row r="11">
          <cell r="B11" t="str">
            <v>Unicredit</v>
          </cell>
          <cell r="E11">
            <v>0</v>
          </cell>
        </row>
        <row r="12">
          <cell r="B12" t="str">
            <v>Credit Agricole</v>
          </cell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672B-7592-4B6D-8052-97F556B8B83B}">
  <dimension ref="B2:O28"/>
  <sheetViews>
    <sheetView tabSelected="1" workbookViewId="0">
      <selection activeCell="A10" sqref="A10:XFD10"/>
    </sheetView>
  </sheetViews>
  <sheetFormatPr defaultRowHeight="15" x14ac:dyDescent="0.25"/>
  <cols>
    <col min="2" max="2" width="29.7109375" customWidth="1"/>
    <col min="5" max="5" width="15.85546875" customWidth="1"/>
    <col min="6" max="6" width="16.28515625" customWidth="1"/>
    <col min="9" max="9" width="15.42578125" customWidth="1"/>
    <col min="10" max="10" width="14" customWidth="1"/>
    <col min="12" max="12" width="12.28515625" bestFit="1" customWidth="1"/>
    <col min="13" max="13" width="16.28515625" customWidth="1"/>
  </cols>
  <sheetData>
    <row r="2" spans="2:15" ht="15.75" thickBot="1" x14ac:dyDescent="0.3"/>
    <row r="3" spans="2:15" ht="15.75" thickBot="1" x14ac:dyDescent="0.3">
      <c r="B3" s="30" t="s">
        <v>0</v>
      </c>
      <c r="C3" s="31"/>
      <c r="D3" s="31"/>
      <c r="E3" s="32"/>
      <c r="F3" s="30" t="s">
        <v>1</v>
      </c>
      <c r="G3" s="31"/>
      <c r="H3" s="31"/>
      <c r="I3" s="32"/>
      <c r="J3" s="33" t="s">
        <v>2</v>
      </c>
      <c r="K3" s="34"/>
      <c r="L3" s="34"/>
      <c r="M3" s="35"/>
      <c r="N3" s="1"/>
      <c r="O3" s="1"/>
    </row>
    <row r="4" spans="2:15" x14ac:dyDescent="0.25">
      <c r="B4" s="2" t="s">
        <v>3</v>
      </c>
      <c r="C4" s="3" t="s">
        <v>4</v>
      </c>
      <c r="D4" s="36" t="s">
        <v>5</v>
      </c>
      <c r="E4" s="4" t="s">
        <v>6</v>
      </c>
      <c r="F4" s="2" t="s">
        <v>7</v>
      </c>
      <c r="G4" s="2" t="s">
        <v>4</v>
      </c>
      <c r="H4" s="36" t="s">
        <v>5</v>
      </c>
      <c r="I4" s="4" t="s">
        <v>6</v>
      </c>
      <c r="J4" s="38" t="s">
        <v>8</v>
      </c>
      <c r="K4" s="2" t="s">
        <v>4</v>
      </c>
      <c r="L4" s="36" t="s">
        <v>5</v>
      </c>
      <c r="M4" s="2" t="s">
        <v>6</v>
      </c>
      <c r="N4" s="1"/>
      <c r="O4" s="1"/>
    </row>
    <row r="5" spans="2:15" ht="15.75" thickBot="1" x14ac:dyDescent="0.3">
      <c r="B5" s="6" t="s">
        <v>9</v>
      </c>
      <c r="C5" s="7" t="s">
        <v>10</v>
      </c>
      <c r="D5" s="37"/>
      <c r="E5" s="6" t="s">
        <v>10</v>
      </c>
      <c r="F5" s="2" t="s">
        <v>11</v>
      </c>
      <c r="G5" s="2" t="s">
        <v>10</v>
      </c>
      <c r="H5" s="37"/>
      <c r="I5" s="8" t="s">
        <v>10</v>
      </c>
      <c r="J5" s="39"/>
      <c r="K5" s="2" t="s">
        <v>10</v>
      </c>
      <c r="L5" s="37"/>
      <c r="M5" s="2" t="s">
        <v>10</v>
      </c>
      <c r="N5" s="1"/>
      <c r="O5" s="1"/>
    </row>
    <row r="6" spans="2:15" ht="15.75" thickBot="1" x14ac:dyDescent="0.3">
      <c r="B6" s="5" t="s">
        <v>12</v>
      </c>
      <c r="C6" s="9">
        <v>28</v>
      </c>
      <c r="D6" s="10">
        <f>E6/E12</f>
        <v>0.43879661387783175</v>
      </c>
      <c r="E6" s="11">
        <v>11219000</v>
      </c>
      <c r="F6" s="3" t="s">
        <v>13</v>
      </c>
      <c r="G6" s="12">
        <v>14</v>
      </c>
      <c r="H6" s="10">
        <f>I6/I12</f>
        <v>0.18314367051431468</v>
      </c>
      <c r="I6" s="13">
        <v>4682554</v>
      </c>
      <c r="J6" s="4" t="s">
        <v>14</v>
      </c>
      <c r="K6" s="9">
        <v>54</v>
      </c>
      <c r="L6" s="14">
        <f>M6/M12</f>
        <v>0.93038078503409039</v>
      </c>
      <c r="M6" s="13">
        <v>23787654</v>
      </c>
      <c r="N6" s="1"/>
      <c r="O6" s="1"/>
    </row>
    <row r="7" spans="2:15" ht="15.75" thickBot="1" x14ac:dyDescent="0.3">
      <c r="B7" s="8" t="s">
        <v>15</v>
      </c>
      <c r="C7" s="15">
        <v>23</v>
      </c>
      <c r="D7" s="10">
        <f>E7/E12</f>
        <v>0.35027280954287004</v>
      </c>
      <c r="E7" s="16">
        <v>8955654</v>
      </c>
      <c r="F7" s="2" t="s">
        <v>16</v>
      </c>
      <c r="G7" s="15">
        <v>33</v>
      </c>
      <c r="H7" s="10">
        <f>I7/I12</f>
        <v>0.60850635729034819</v>
      </c>
      <c r="I7" s="17">
        <v>15558080</v>
      </c>
      <c r="J7" s="4" t="s">
        <v>17</v>
      </c>
      <c r="K7" s="15">
        <v>5</v>
      </c>
      <c r="L7" s="18">
        <f>M7/M12</f>
        <v>6.9619214965909657E-2</v>
      </c>
      <c r="M7" s="17">
        <v>1780000</v>
      </c>
      <c r="N7" s="1"/>
      <c r="O7" s="1"/>
    </row>
    <row r="8" spans="2:15" ht="15.75" thickBot="1" x14ac:dyDescent="0.3">
      <c r="B8" s="8" t="s">
        <v>18</v>
      </c>
      <c r="C8" s="15">
        <v>0</v>
      </c>
      <c r="D8" s="10">
        <f>E8/E12</f>
        <v>0</v>
      </c>
      <c r="E8" s="16">
        <v>0</v>
      </c>
      <c r="F8" s="2" t="s">
        <v>19</v>
      </c>
      <c r="G8" s="15">
        <v>4</v>
      </c>
      <c r="H8" s="10">
        <f>I8/I12</f>
        <v>9.6377634021486677E-2</v>
      </c>
      <c r="I8" s="17">
        <v>2464150</v>
      </c>
      <c r="J8" s="4"/>
      <c r="K8" s="15"/>
      <c r="L8" s="18"/>
      <c r="M8" s="17"/>
      <c r="N8" s="1"/>
      <c r="O8" s="1"/>
    </row>
    <row r="9" spans="2:15" ht="15.75" thickBot="1" x14ac:dyDescent="0.3">
      <c r="B9" s="8" t="s">
        <v>20</v>
      </c>
      <c r="C9" s="15">
        <v>8</v>
      </c>
      <c r="D9" s="10">
        <f>E9/E12</f>
        <v>0.2109305765792982</v>
      </c>
      <c r="E9" s="16">
        <v>5393000</v>
      </c>
      <c r="F9" s="2" t="s">
        <v>21</v>
      </c>
      <c r="G9" s="15">
        <v>8</v>
      </c>
      <c r="H9" s="10">
        <f>I9/I12</f>
        <v>0.11197233817385044</v>
      </c>
      <c r="I9" s="17">
        <v>2862870</v>
      </c>
      <c r="J9" s="19"/>
      <c r="K9" s="15"/>
      <c r="L9" s="18"/>
      <c r="M9" s="17"/>
      <c r="N9" s="1"/>
      <c r="O9" s="1"/>
    </row>
    <row r="10" spans="2:15" ht="15.75" thickBot="1" x14ac:dyDescent="0.3">
      <c r="B10" s="8" t="s">
        <v>22</v>
      </c>
      <c r="C10" s="15">
        <v>0</v>
      </c>
      <c r="D10" s="10">
        <f>E10/E12</f>
        <v>0</v>
      </c>
      <c r="E10" s="16">
        <v>0</v>
      </c>
      <c r="F10" s="2"/>
      <c r="G10" s="20"/>
      <c r="H10" s="21"/>
      <c r="I10" s="20"/>
      <c r="J10" s="19"/>
      <c r="K10" s="15"/>
      <c r="L10" s="18"/>
      <c r="M10" s="17"/>
      <c r="N10" s="1"/>
      <c r="O10" s="1"/>
    </row>
    <row r="11" spans="2:15" ht="15.75" thickBot="1" x14ac:dyDescent="0.3">
      <c r="B11" s="8" t="s">
        <v>23</v>
      </c>
      <c r="C11" s="15">
        <v>0</v>
      </c>
      <c r="D11" s="10">
        <f>E11/E12</f>
        <v>0</v>
      </c>
      <c r="E11" s="16">
        <v>0</v>
      </c>
      <c r="F11" s="20"/>
      <c r="G11" s="20"/>
      <c r="H11" s="21"/>
      <c r="I11" s="22"/>
      <c r="J11" s="19"/>
      <c r="K11" s="15"/>
      <c r="L11" s="18"/>
      <c r="M11" s="17"/>
      <c r="N11" s="1"/>
      <c r="O11" s="1"/>
    </row>
    <row r="12" spans="2:15" ht="15.75" thickBot="1" x14ac:dyDescent="0.3">
      <c r="B12" s="23" t="s">
        <v>24</v>
      </c>
      <c r="C12" s="23">
        <f>SUM(C6:C11)</f>
        <v>59</v>
      </c>
      <c r="D12" s="24">
        <v>0.20650718175793853</v>
      </c>
      <c r="E12" s="25">
        <f>SUM(E6:E11)</f>
        <v>25567654</v>
      </c>
      <c r="F12" s="23" t="s">
        <v>24</v>
      </c>
      <c r="G12" s="26">
        <f>SUM(G6:G11)</f>
        <v>59</v>
      </c>
      <c r="H12" s="24">
        <v>0.99999999999999989</v>
      </c>
      <c r="I12" s="25">
        <f>SUM(I6:I11)</f>
        <v>25567654</v>
      </c>
      <c r="J12" s="23" t="s">
        <v>24</v>
      </c>
      <c r="K12" s="23">
        <f>SUM(K6:K11)</f>
        <v>59</v>
      </c>
      <c r="L12" s="24">
        <v>1</v>
      </c>
      <c r="M12" s="25">
        <f>SUM(M6:M11)</f>
        <v>25567654</v>
      </c>
    </row>
    <row r="13" spans="2:15" x14ac:dyDescent="0.25">
      <c r="B13" s="1"/>
      <c r="C13" s="1"/>
      <c r="D13" s="1"/>
      <c r="E13" s="27"/>
      <c r="F13" s="27"/>
      <c r="G13" s="27"/>
      <c r="H13" s="1"/>
      <c r="I13" s="27"/>
      <c r="J13" s="1"/>
      <c r="K13" s="1"/>
      <c r="L13" s="1"/>
      <c r="M13" s="27"/>
    </row>
    <row r="14" spans="2:15" x14ac:dyDescent="0.25">
      <c r="B14" s="1"/>
      <c r="C14" s="1"/>
      <c r="D14" s="28"/>
      <c r="E14" s="29"/>
      <c r="F14" s="27"/>
      <c r="G14" s="27"/>
      <c r="H14" s="1"/>
      <c r="I14" s="27"/>
      <c r="J14" s="1"/>
      <c r="K14" s="1"/>
      <c r="L14" s="1"/>
      <c r="M14" s="27"/>
    </row>
    <row r="15" spans="2:15" x14ac:dyDescent="0.25">
      <c r="B15" s="1"/>
      <c r="C15" s="1"/>
      <c r="D15" s="1"/>
      <c r="E15" s="27"/>
      <c r="F15" s="29"/>
      <c r="G15" s="29"/>
      <c r="H15" s="28"/>
      <c r="I15" s="29"/>
      <c r="J15" s="28"/>
      <c r="K15" s="28"/>
      <c r="L15" s="28"/>
      <c r="M15" s="29"/>
    </row>
    <row r="16" spans="2:15" x14ac:dyDescent="0.25">
      <c r="B16" s="1"/>
      <c r="C16" s="1"/>
      <c r="D16" s="1"/>
      <c r="E16" s="27"/>
      <c r="F16" s="27"/>
      <c r="G16" s="27"/>
      <c r="H16" s="1"/>
      <c r="I16" s="27"/>
      <c r="J16" s="1"/>
      <c r="K16" s="1"/>
      <c r="L16" s="1"/>
      <c r="M16" s="27"/>
    </row>
    <row r="17" spans="2:13" x14ac:dyDescent="0.25">
      <c r="B17" s="1"/>
      <c r="C17" s="1"/>
      <c r="D17" s="1"/>
      <c r="E17" s="27"/>
      <c r="F17" s="27"/>
      <c r="G17" s="27"/>
      <c r="H17" s="1"/>
      <c r="I17" s="27"/>
      <c r="J17" s="1"/>
      <c r="K17" s="1"/>
      <c r="L17" s="1"/>
      <c r="M17" s="27"/>
    </row>
    <row r="18" spans="2:13" x14ac:dyDescent="0.25">
      <c r="B18" s="1"/>
      <c r="C18" s="1"/>
      <c r="D18" s="1"/>
      <c r="E18" s="27"/>
      <c r="F18" s="27"/>
      <c r="G18" s="27"/>
      <c r="H18" s="1"/>
      <c r="I18" s="27"/>
      <c r="J18" s="1"/>
      <c r="K18" s="1"/>
      <c r="L18" s="1"/>
      <c r="M18" s="27"/>
    </row>
    <row r="19" spans="2:13" x14ac:dyDescent="0.25">
      <c r="B19" s="1"/>
      <c r="C19" s="1"/>
      <c r="D19" s="1"/>
      <c r="E19" s="27"/>
      <c r="F19" s="27"/>
      <c r="G19" s="27"/>
      <c r="H19" s="1"/>
      <c r="I19" s="27"/>
      <c r="J19" s="1"/>
      <c r="K19" s="1"/>
      <c r="L19" s="1"/>
      <c r="M19" s="27"/>
    </row>
    <row r="20" spans="2:13" x14ac:dyDescent="0.25">
      <c r="B20" s="1"/>
      <c r="C20" s="1"/>
      <c r="D20" s="1"/>
      <c r="E20" s="27"/>
      <c r="F20" s="27"/>
      <c r="G20" s="27"/>
      <c r="H20" s="1"/>
      <c r="I20" s="27"/>
      <c r="J20" s="1"/>
      <c r="K20" s="1"/>
      <c r="L20" s="1"/>
      <c r="M20" s="27"/>
    </row>
    <row r="21" spans="2:13" x14ac:dyDescent="0.25">
      <c r="B21" s="1"/>
      <c r="C21" s="1"/>
      <c r="D21" s="1"/>
      <c r="E21" s="27"/>
      <c r="F21" s="27"/>
      <c r="G21" s="27"/>
      <c r="H21" s="1"/>
      <c r="I21" s="27"/>
      <c r="J21" s="1"/>
      <c r="K21" s="1"/>
      <c r="L21" s="1"/>
      <c r="M21" s="27"/>
    </row>
    <row r="22" spans="2:13" x14ac:dyDescent="0.25">
      <c r="B22" s="1"/>
      <c r="C22" s="1"/>
      <c r="D22" s="1"/>
      <c r="E22" s="27"/>
      <c r="F22" s="27"/>
      <c r="G22" s="27"/>
      <c r="H22" s="1"/>
      <c r="I22" s="27"/>
      <c r="J22" s="1"/>
      <c r="K22" s="1"/>
      <c r="L22" s="1"/>
      <c r="M22" s="27"/>
    </row>
    <row r="23" spans="2:13" x14ac:dyDescent="0.25">
      <c r="B23" s="1"/>
      <c r="C23" s="1"/>
      <c r="D23" s="1"/>
      <c r="E23" s="27"/>
      <c r="F23" s="27"/>
      <c r="G23" s="27"/>
      <c r="H23" s="1"/>
      <c r="I23" s="27"/>
      <c r="J23" s="1"/>
      <c r="K23" s="1"/>
      <c r="L23" s="1"/>
      <c r="M23" s="27"/>
    </row>
    <row r="24" spans="2:13" x14ac:dyDescent="0.25">
      <c r="B24" s="1"/>
      <c r="C24" s="1"/>
      <c r="D24" s="1"/>
      <c r="E24" s="27"/>
      <c r="F24" s="27"/>
      <c r="G24" s="27"/>
      <c r="H24" s="1"/>
      <c r="I24" s="27"/>
      <c r="J24" s="1"/>
      <c r="K24" s="1"/>
      <c r="L24" s="1"/>
      <c r="M24" s="27"/>
    </row>
    <row r="25" spans="2:13" x14ac:dyDescent="0.25">
      <c r="B25" s="1"/>
      <c r="C25" s="1"/>
      <c r="D25" s="1"/>
      <c r="E25" s="27"/>
      <c r="F25" s="27"/>
      <c r="G25" s="27"/>
      <c r="H25" s="1"/>
      <c r="I25" s="27"/>
      <c r="J25" s="1"/>
      <c r="K25" s="1"/>
      <c r="L25" s="1"/>
      <c r="M25" s="27"/>
    </row>
    <row r="26" spans="2:13" x14ac:dyDescent="0.25">
      <c r="B26" s="1"/>
      <c r="C26" s="1"/>
      <c r="D26" s="1"/>
      <c r="E26" s="27"/>
      <c r="F26" s="27"/>
      <c r="G26" s="27"/>
      <c r="H26" s="1"/>
      <c r="I26" s="27"/>
      <c r="J26" s="1"/>
      <c r="K26" s="1"/>
      <c r="L26" s="1"/>
      <c r="M26" s="27"/>
    </row>
    <row r="27" spans="2:13" x14ac:dyDescent="0.25">
      <c r="B27" s="1"/>
      <c r="C27" s="1"/>
      <c r="D27" s="1"/>
      <c r="E27" s="27"/>
      <c r="F27" s="27"/>
      <c r="G27" s="27"/>
      <c r="H27" s="1"/>
      <c r="I27" s="27"/>
      <c r="J27" s="1"/>
      <c r="K27" s="1"/>
      <c r="L27" s="1"/>
      <c r="M27" s="27"/>
    </row>
    <row r="28" spans="2:13" x14ac:dyDescent="0.25">
      <c r="B28" s="1"/>
      <c r="C28" s="1"/>
      <c r="D28" s="1"/>
      <c r="E28" s="27"/>
      <c r="F28" s="27"/>
      <c r="G28" s="27"/>
      <c r="H28" s="1"/>
      <c r="I28" s="27"/>
      <c r="J28" s="1"/>
      <c r="K28" s="1"/>
      <c r="L28" s="1"/>
      <c r="M28" s="27"/>
    </row>
  </sheetData>
  <mergeCells count="7">
    <mergeCell ref="B3:E3"/>
    <mergeCell ref="F3:I3"/>
    <mergeCell ref="J3:M3"/>
    <mergeCell ref="D4:D5"/>
    <mergeCell ref="H4:H5"/>
    <mergeCell ref="J4:J5"/>
    <mergeCell ref="L4:L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C9247273A9643AD92FDD666FF3393" ma:contentTypeVersion="10" ma:contentTypeDescription="Creare un nuovo documento." ma:contentTypeScope="" ma:versionID="afaf3a5130ee0fc9379cb89d51ab873d">
  <xsd:schema xmlns:xsd="http://www.w3.org/2001/XMLSchema" xmlns:xs="http://www.w3.org/2001/XMLSchema" xmlns:p="http://schemas.microsoft.com/office/2006/metadata/properties" xmlns:ns2="ade2e881-9f69-45ff-be6b-932b98448b1d" xmlns:ns3="a4f845ad-5cab-4219-b5de-64f6cedc76ea" targetNamespace="http://schemas.microsoft.com/office/2006/metadata/properties" ma:root="true" ma:fieldsID="ae0d09020a30980e7012184f9a2667dd" ns2:_="" ns3:_="">
    <xsd:import namespace="ade2e881-9f69-45ff-be6b-932b98448b1d"/>
    <xsd:import namespace="a4f845ad-5cab-4219-b5de-64f6cedc7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e881-9f69-45ff-be6b-932b9844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5f532d31-e7a6-4afa-80a3-6cfa5aeb57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845ad-5cab-4219-b5de-64f6cedc76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aaf71f-1bcc-4094-90a6-0aa34e33ae90}" ma:internalName="TaxCatchAll" ma:showField="CatchAllData" ma:web="a4f845ad-5cab-4219-b5de-64f6cedc76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e2e881-9f69-45ff-be6b-932b98448b1d">
      <Terms xmlns="http://schemas.microsoft.com/office/infopath/2007/PartnerControls"/>
    </lcf76f155ced4ddcb4097134ff3c332f>
    <TaxCatchAll xmlns="a4f845ad-5cab-4219-b5de-64f6cedc76e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533C2-ED09-4AE6-9A8F-B2691E962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2e881-9f69-45ff-be6b-932b98448b1d"/>
    <ds:schemaRef ds:uri="a4f845ad-5cab-4219-b5de-64f6cedc7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19A717-032D-4B44-876E-BF2E7F0B874E}">
  <ds:schemaRefs>
    <ds:schemaRef ds:uri="http://schemas.microsoft.com/office/2006/metadata/properties"/>
    <ds:schemaRef ds:uri="http://schemas.microsoft.com/office/infopath/2007/PartnerControls"/>
    <ds:schemaRef ds:uri="ade2e881-9f69-45ff-be6b-932b98448b1d"/>
    <ds:schemaRef ds:uri="a4f845ad-5cab-4219-b5de-64f6cedc76ea"/>
  </ds:schemaRefs>
</ds:datastoreItem>
</file>

<file path=customXml/itemProps3.xml><?xml version="1.0" encoding="utf-8"?>
<ds:datastoreItem xmlns:ds="http://schemas.openxmlformats.org/officeDocument/2006/customXml" ds:itemID="{E5E21BB7-0153-4B4F-9775-E61BB51887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Del Neri</dc:creator>
  <cp:lastModifiedBy>Paola Del Neri</cp:lastModifiedBy>
  <dcterms:created xsi:type="dcterms:W3CDTF">2023-06-22T12:57:50Z</dcterms:created>
  <dcterms:modified xsi:type="dcterms:W3CDTF">2023-06-22T13:57:39Z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0x010100CCBC9247273A9643AD92FDD666FF3393</vt:lpwstr>
  </property>
</Properties>
</file>